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5 апрел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10" i="2" l="1"/>
  <c r="G8" i="2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<sst xmlns="http://schemas.openxmlformats.org/spreadsheetml/2006/main" count="35" uniqueCount="34">
  <si>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</si>
  <si>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</si>
  <si>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</si>
  <si>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</si>
  <si>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</si>
  <si>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</si>
  <si>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</si>
  <si>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</si>
  <si>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</si>
  <si>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</si>
  <si>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</si>
  <si>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</si>
  <si>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</si>
  <si>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</si>
  <si>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</si>
  <si>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</si>
  <si>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</si>
  <si>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</si>
  <si>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</si>
  <si>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</si>
  <si>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</si>
  <si>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</si>
  <si>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</si>
  <si>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</si>
  <si>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</si>
  <si>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</si>
  <si>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</si>
  <si>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Кассовый расход на 18.04.2024 года</t>
  </si>
  <si>
    <t>Произведены расходы на закупку музыкальных инструментов, ноутбука.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</si>
  <si>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25 апреля 2024 года</t>
  </si>
  <si>
    <t>Кассовый расход на 25.04.2024 года</t>
  </si>
  <si>
    <t>Кассовый расход с 18.04.2024 по 25.04.2024 (4-5)</t>
  </si>
  <si>
    <t>По состоянию на 25.04.2024 года численность получателей составила 294 ребенка.</t>
  </si>
  <si>
    <t>Запланированы бюджетные ассигнования за счет средств бюджета Ставропольского края в размере 3 804 117,34 рублей. Расходы в сумме 901 736,48произведены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</si>
</sst>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F9" sqref="F9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22.5" hidden="1" customHeigh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27</v>
      </c>
      <c r="E4" s="5" t="s">
        <v>18</v>
      </c>
      <c r="F4" s="6" t="s">
        <v>30</v>
      </c>
      <c r="G4" s="5" t="s">
        <v>31</v>
      </c>
      <c r="H4" s="5" t="s">
        <v>5</v>
      </c>
      <c r="I4" s="5" t="s">
        <v>0</v>
      </c>
      <c r="J4" s="58" t="s">
        <v>7</v>
      </c>
      <c r="K4" s="59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0">
        <v>8</v>
      </c>
      <c r="K5" s="6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13453824.18</v>
      </c>
      <c r="E6" s="9">
        <f>E7</f>
        <v>-58398845.759999998</v>
      </c>
      <c r="F6" s="30">
        <f t="shared" si="0"/>
        <v>13494297.18</v>
      </c>
      <c r="G6" s="9">
        <f>G7</f>
        <v>40473</v>
      </c>
      <c r="H6" s="13">
        <f>H7</f>
        <v>38760212.280000001</v>
      </c>
      <c r="I6" s="10">
        <f>D6/B6</f>
        <v>0.25746723716349668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13453824.18</v>
      </c>
      <c r="E7" s="9">
        <f>E8</f>
        <v>-58398845.759999998</v>
      </c>
      <c r="F7" s="30">
        <f>F8</f>
        <v>13494297.18</v>
      </c>
      <c r="G7" s="9">
        <f>G8</f>
        <v>40473</v>
      </c>
      <c r="H7" s="13">
        <f>H8</f>
        <v>38760212.280000001</v>
      </c>
      <c r="I7" s="10">
        <f t="shared" ref="I7:I21" si="1">D7/B7</f>
        <v>0.25746723716349668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13453824.18</v>
      </c>
      <c r="E8" s="11">
        <f>D8-C8</f>
        <v>-58398845.759999998</v>
      </c>
      <c r="F8" s="31">
        <v>13494297.18</v>
      </c>
      <c r="G8" s="12">
        <f>F8-D8</f>
        <v>40473</v>
      </c>
      <c r="H8" s="35">
        <f>B8-F8</f>
        <v>38760212.280000001</v>
      </c>
      <c r="I8" s="10">
        <f t="shared" si="1"/>
        <v>0.25746723716349668</v>
      </c>
      <c r="J8" s="64" t="s">
        <v>32</v>
      </c>
      <c r="K8" s="65"/>
      <c r="L8" s="62"/>
      <c r="M8" s="63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890585.48</v>
      </c>
      <c r="E9" s="13">
        <f t="shared" si="2"/>
        <v>-5482928.8399999999</v>
      </c>
      <c r="F9" s="13">
        <f t="shared" si="2"/>
        <v>901736.48</v>
      </c>
      <c r="G9" s="13">
        <f t="shared" si="2"/>
        <v>11151</v>
      </c>
      <c r="H9" s="13">
        <f>H10+H13</f>
        <v>4882843.34</v>
      </c>
      <c r="I9" s="10">
        <f t="shared" si="1"/>
        <v>0.15395854283500923</v>
      </c>
      <c r="J9" s="66"/>
      <c r="K9" s="67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2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3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890585.48</v>
      </c>
      <c r="E13" s="22">
        <f t="shared" si="6"/>
        <v>-2592050.39</v>
      </c>
      <c r="F13" s="22">
        <f t="shared" si="6"/>
        <v>901736.48</v>
      </c>
      <c r="G13" s="22">
        <f t="shared" si="6"/>
        <v>11151</v>
      </c>
      <c r="H13" s="36">
        <f>H14+H15</f>
        <v>3296482.31</v>
      </c>
      <c r="I13" s="10">
        <f t="shared" si="1"/>
        <v>0.21213412748314625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890585.48</v>
      </c>
      <c r="E14" s="14">
        <f>D14-C14</f>
        <v>-2592050.39</v>
      </c>
      <c r="F14" s="32">
        <v>901736.48</v>
      </c>
      <c r="G14" s="12">
        <f t="shared" si="5"/>
        <v>11151</v>
      </c>
      <c r="H14" s="35">
        <f>B14-F14</f>
        <v>2902380.86</v>
      </c>
      <c r="I14" s="10">
        <f t="shared" si="1"/>
        <v>0.23411093833398947</v>
      </c>
      <c r="J14" s="23" t="s">
        <v>33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337256.64</v>
      </c>
      <c r="E16" s="15">
        <f t="shared" si="8"/>
        <v>-893673.58</v>
      </c>
      <c r="F16" s="15">
        <f t="shared" si="8"/>
        <v>337256.64</v>
      </c>
      <c r="G16" s="15">
        <f t="shared" si="8"/>
        <v>0</v>
      </c>
      <c r="H16" s="15">
        <f>H17+H19</f>
        <v>3636000</v>
      </c>
      <c r="I16" s="10">
        <f t="shared" si="1"/>
        <v>8.488166523267926E-2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230930.22</v>
      </c>
      <c r="E17" s="15">
        <f t="shared" si="10"/>
        <v>0</v>
      </c>
      <c r="F17" s="15">
        <f t="shared" si="10"/>
        <v>230930.22</v>
      </c>
      <c r="G17" s="15">
        <f t="shared" si="10"/>
        <v>0</v>
      </c>
      <c r="H17" s="15">
        <f>H18</f>
        <v>3636000</v>
      </c>
      <c r="I17" s="10">
        <f t="shared" si="1"/>
        <v>5.97192622731113E-2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230930.22</v>
      </c>
      <c r="E18" s="14"/>
      <c r="F18" s="31">
        <v>230930.22</v>
      </c>
      <c r="G18" s="12">
        <f t="shared" si="5"/>
        <v>0</v>
      </c>
      <c r="H18" s="35">
        <f>B18-F18</f>
        <v>3636000</v>
      </c>
      <c r="I18" s="34">
        <f t="shared" si="1"/>
        <v>5.97192622731113E-2</v>
      </c>
      <c r="J18" s="20" t="s">
        <v>28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14681666.300000001</v>
      </c>
      <c r="E21" s="15">
        <f t="shared" si="12"/>
        <v>-64775448.179999992</v>
      </c>
      <c r="F21" s="15">
        <f t="shared" si="12"/>
        <v>14733290.300000001</v>
      </c>
      <c r="G21" s="15">
        <f t="shared" si="12"/>
        <v>51624</v>
      </c>
      <c r="H21" s="15">
        <f>H6+H9+H16</f>
        <v>47279055.620000005</v>
      </c>
      <c r="I21" s="10">
        <f t="shared" si="1"/>
        <v>0.2367539250803431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68" t="s">
        <v>16</v>
      </c>
      <c r="B24" s="68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2024-04-19T10:56:24Z</cp:lastPrinted>
  <dcterms:created xsi:type="dcterms:W3CDTF">2019-07-19T11:40:04Z</dcterms:created>
  <dcterms:modified xsi:type="dcterms:W3CDTF">2024-04-26T11:59:25Z</dcterms:modified>
</cp:coreProperties>
</file>